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" sheetId="1" r:id="rId1"/>
  </sheets>
  <definedNames>
    <definedName name="_xlnm.Print_Titles" localSheetId="0">Лист!$4:$6</definedName>
    <definedName name="_xlnm.Print_Area" localSheetId="0">Лист!$A$1:$P$37</definedName>
  </definedNames>
  <calcPr calcId="124519"/>
</workbook>
</file>

<file path=xl/calcChain.xml><?xml version="1.0" encoding="utf-8"?>
<calcChain xmlns="http://schemas.openxmlformats.org/spreadsheetml/2006/main">
  <c r="O31" i="1"/>
  <c r="O30"/>
  <c r="M26"/>
  <c r="N21"/>
  <c r="N28"/>
  <c r="O29"/>
  <c r="N20"/>
  <c r="N19"/>
  <c r="N14"/>
  <c r="O21"/>
  <c r="O10"/>
  <c r="O9"/>
  <c r="O8"/>
  <c r="O7"/>
  <c r="O27"/>
  <c r="O26"/>
  <c r="N26"/>
  <c r="O25"/>
  <c r="O24"/>
  <c r="O23"/>
  <c r="O22"/>
  <c r="N22"/>
  <c r="O20"/>
  <c r="O19"/>
  <c r="O18"/>
  <c r="O17"/>
  <c r="O16"/>
  <c r="N15"/>
  <c r="O15"/>
  <c r="O14"/>
  <c r="E11"/>
  <c r="E32" s="1"/>
  <c r="H11"/>
  <c r="H32" s="1"/>
  <c r="I11"/>
  <c r="I32" s="1"/>
  <c r="K11"/>
  <c r="K32" s="1"/>
  <c r="O11"/>
  <c r="D11"/>
  <c r="D32" s="1"/>
  <c r="O13"/>
  <c r="N13"/>
  <c r="O12"/>
  <c r="N12"/>
  <c r="F32"/>
  <c r="G32"/>
  <c r="J32"/>
  <c r="C32"/>
  <c r="M32" l="1"/>
  <c r="N32"/>
  <c r="L32"/>
  <c r="O32" s="1"/>
  <c r="N11"/>
</calcChain>
</file>

<file path=xl/sharedStrings.xml><?xml version="1.0" encoding="utf-8"?>
<sst xmlns="http://schemas.openxmlformats.org/spreadsheetml/2006/main" count="56" uniqueCount="47">
  <si>
    <t xml:space="preserve">Муниципальная политика и развитие гражданского общества </t>
  </si>
  <si>
    <t xml:space="preserve">Развитие образования </t>
  </si>
  <si>
    <t>Дети Тбилисского района</t>
  </si>
  <si>
    <t xml:space="preserve">Социально-экономическое и территориальное развитие </t>
  </si>
  <si>
    <t>Поддержка малого и среднего предпринимательства в муниципальном образовании Тбилисский район</t>
  </si>
  <si>
    <t>Формирование и продвижение экономически и инвестиционно привлекательного образа  Тбилисского района за его пределами</t>
  </si>
  <si>
    <t>Молодёжь Тбилисского района</t>
  </si>
  <si>
    <t xml:space="preserve">Развитие физической культуры и спорта </t>
  </si>
  <si>
    <t xml:space="preserve">Развитие культуры Тбилисского района </t>
  </si>
  <si>
    <t>Развитие пассажирского транспорта в Тбилисском  районе</t>
  </si>
  <si>
    <t>Социальная поддержка граждан</t>
  </si>
  <si>
    <t>Информационное обслуживание деятельности органов местного самоуправления</t>
  </si>
  <si>
    <t xml:space="preserve">Развитие сельского хозяйства и регулирование рынков сельскохозяйственной продукции, сырья и  продовольствия </t>
  </si>
  <si>
    <t>Развитие многофункционального центра</t>
  </si>
  <si>
    <t>Наименование муниципальной программы</t>
  </si>
  <si>
    <t>№ п/п</t>
  </si>
  <si>
    <t>федеральный бюджет</t>
  </si>
  <si>
    <t>краевой бюджет</t>
  </si>
  <si>
    <t>местный бюджет</t>
  </si>
  <si>
    <t>другие источники</t>
  </si>
  <si>
    <t>Объем финансирования, предусмотренный программами на текущий год</t>
  </si>
  <si>
    <t>Объем финансирования, предусмотренный бюджетом</t>
  </si>
  <si>
    <t>Итого по всем программам</t>
  </si>
  <si>
    <t>Начальник отдела экономики администрации</t>
  </si>
  <si>
    <t>муниципального образования Тбилисский район</t>
  </si>
  <si>
    <t>Освоено (израсходовано) за 1 квартал 2017 года</t>
  </si>
  <si>
    <t>% освоения от объема, предусмотренного бюджетом</t>
  </si>
  <si>
    <t xml:space="preserve">Отчет о финансировании муниципальных программ муниципального образования Тбилисский район </t>
  </si>
  <si>
    <t>по состоянию на 1 апреля 2017 года</t>
  </si>
  <si>
    <t>Подпрограмма  № 1 "Гармонизация межнациональных отношений и развитие национальных культур в муниципальном образовании Тбилисский район"</t>
  </si>
  <si>
    <t>Подпрограмма  № 2 "Государственные и профессиональные , юбилейные и памятные даты, отмечаемые в муниципальном образовании Тбилисский район"</t>
  </si>
  <si>
    <t>Подпрограмма  № 3 "Информатизация деятельности органов местного самоуправления"</t>
  </si>
  <si>
    <t>Основное мероприятие № 2 "Обеспечение реализации муниципальной программы и прочие мероприятия в области образования"</t>
  </si>
  <si>
    <t>Примечание</t>
  </si>
  <si>
    <t>Мероприятия запланированы на 2-3 кварталы</t>
  </si>
  <si>
    <t>Мероприятия на 1 кв. не запланированы.</t>
  </si>
  <si>
    <t>Обеспечение жильем молодых семей</t>
  </si>
  <si>
    <t>Мероприятия на 1 кв. не планировались</t>
  </si>
  <si>
    <t xml:space="preserve"> </t>
  </si>
  <si>
    <t>Реализация мероприятий запланирована на IV квартал текущего года.</t>
  </si>
  <si>
    <t>Основное мероприятие № 1 "Функционирование системы образования Тбилисского района"</t>
  </si>
  <si>
    <t xml:space="preserve">Обеспечение безопасности населения </t>
  </si>
  <si>
    <t>Развитие здравоохранения</t>
  </si>
  <si>
    <t>Энергосбережение и повышение энергетической эффективности</t>
  </si>
  <si>
    <t>Комплексные меры по профилактике незаконного потребления наркотических средств и психотропных веществ, антитабачной и антиалкогольной пропаганде</t>
  </si>
  <si>
    <t>Управление муниципальным имуществом</t>
  </si>
  <si>
    <t xml:space="preserve">                                                А.А. Ерошенко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</si>
</sst>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90" wrapText="1"/>
    </xf>
    <xf numFmtId="164" fontId="1" fillId="2" borderId="1" xfId="0" applyNumberFormat="1" applyFont="1" applyFill="1" applyBorder="1"/>
    <xf numFmtId="164" fontId="1" fillId="2" borderId="1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/>
    <xf numFmtId="0" fontId="1" fillId="2" borderId="1" xfId="0" applyFont="1" applyFill="1" applyBorder="1"/>
    <xf numFmtId="164" fontId="1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vertical="top" wrapText="1"/>
    </xf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justify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justify" vertical="center"/>
    </xf>
    <xf numFmtId="0" fontId="2" fillId="2" borderId="0" xfId="0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vertical="center" wrapText="1"/>
    </xf>
    <xf numFmtId="164" fontId="1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2" borderId="0" xfId="0" applyFont="1" applyFill="1" applyBorder="1"/>
    <xf numFmtId="10" fontId="4" fillId="2" borderId="0" xfId="0" applyNumberFormat="1" applyFont="1" applyFill="1" applyBorder="1"/>
    <xf numFmtId="164" fontId="4" fillId="2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SheetLayoutView="100" workbookViewId="0">
      <selection activeCell="F43" sqref="F43"/>
    </sheetView>
  </sheetViews>
  <sheetFormatPr defaultRowHeight="12.75"/>
  <cols>
    <col min="1" max="1" width="5.42578125" style="16" customWidth="1"/>
    <col min="2" max="2" width="27.85546875" style="16" customWidth="1"/>
    <col min="3" max="3" width="8.28515625" style="16" customWidth="1"/>
    <col min="4" max="12" width="7.42578125" style="16" customWidth="1"/>
    <col min="13" max="13" width="7.85546875" style="16" customWidth="1"/>
    <col min="14" max="14" width="8.42578125" style="16" customWidth="1"/>
    <col min="15" max="15" width="8.140625" style="16" customWidth="1"/>
    <col min="16" max="16" width="19.5703125" style="16" customWidth="1"/>
    <col min="17" max="16384" width="9.140625" style="16"/>
  </cols>
  <sheetData>
    <row r="1" spans="1:16" ht="14.25">
      <c r="A1" s="25" t="s">
        <v>27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6" ht="15" customHeight="1">
      <c r="A2" s="25" t="s">
        <v>28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4" spans="1:16" ht="38.25" customHeight="1">
      <c r="A4" s="26" t="s">
        <v>15</v>
      </c>
      <c r="B4" s="26" t="s">
        <v>14</v>
      </c>
      <c r="C4" s="26" t="s">
        <v>20</v>
      </c>
      <c r="D4" s="26"/>
      <c r="E4" s="26"/>
      <c r="F4" s="26"/>
      <c r="G4" s="26" t="s">
        <v>21</v>
      </c>
      <c r="H4" s="26"/>
      <c r="I4" s="26"/>
      <c r="J4" s="26" t="s">
        <v>25</v>
      </c>
      <c r="K4" s="26"/>
      <c r="L4" s="26"/>
      <c r="M4" s="26" t="s">
        <v>26</v>
      </c>
      <c r="N4" s="26"/>
      <c r="O4" s="26"/>
      <c r="P4" s="28" t="s">
        <v>33</v>
      </c>
    </row>
    <row r="5" spans="1:16" ht="63.75" customHeight="1">
      <c r="A5" s="26"/>
      <c r="B5" s="26"/>
      <c r="C5" s="7" t="s">
        <v>16</v>
      </c>
      <c r="D5" s="7" t="s">
        <v>17</v>
      </c>
      <c r="E5" s="7" t="s">
        <v>18</v>
      </c>
      <c r="F5" s="7" t="s">
        <v>19</v>
      </c>
      <c r="G5" s="7" t="s">
        <v>16</v>
      </c>
      <c r="H5" s="7" t="s">
        <v>17</v>
      </c>
      <c r="I5" s="7" t="s">
        <v>18</v>
      </c>
      <c r="J5" s="7" t="s">
        <v>16</v>
      </c>
      <c r="K5" s="7" t="s">
        <v>17</v>
      </c>
      <c r="L5" s="7" t="s">
        <v>18</v>
      </c>
      <c r="M5" s="7" t="s">
        <v>16</v>
      </c>
      <c r="N5" s="7" t="s">
        <v>17</v>
      </c>
      <c r="O5" s="7" t="s">
        <v>18</v>
      </c>
      <c r="P5" s="29"/>
    </row>
    <row r="6" spans="1:16" ht="12.75" customHeigh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18">
        <v>16</v>
      </c>
    </row>
    <row r="7" spans="1:16" ht="27.75" customHeight="1">
      <c r="A7" s="3">
        <v>1</v>
      </c>
      <c r="B7" s="4" t="s">
        <v>0</v>
      </c>
      <c r="C7" s="1"/>
      <c r="D7" s="1"/>
      <c r="E7" s="1">
        <v>1705.84</v>
      </c>
      <c r="F7" s="1"/>
      <c r="G7" s="1"/>
      <c r="H7" s="1"/>
      <c r="I7" s="1">
        <v>1705.8</v>
      </c>
      <c r="J7" s="1"/>
      <c r="K7" s="1"/>
      <c r="L7" s="1">
        <v>666.8</v>
      </c>
      <c r="M7" s="9"/>
      <c r="N7" s="8"/>
      <c r="O7" s="6">
        <f>L7/I7*100</f>
        <v>39.090162973384921</v>
      </c>
      <c r="P7" s="13"/>
    </row>
    <row r="8" spans="1:16" ht="79.5" customHeight="1">
      <c r="A8" s="3"/>
      <c r="B8" s="4" t="s">
        <v>29</v>
      </c>
      <c r="C8" s="10"/>
      <c r="D8" s="10"/>
      <c r="E8" s="10">
        <v>10</v>
      </c>
      <c r="F8" s="10"/>
      <c r="G8" s="10"/>
      <c r="H8" s="10"/>
      <c r="I8" s="10">
        <v>10</v>
      </c>
      <c r="J8" s="10"/>
      <c r="K8" s="10"/>
      <c r="L8" s="10">
        <v>0</v>
      </c>
      <c r="M8" s="14"/>
      <c r="N8" s="12"/>
      <c r="O8" s="11">
        <f>L8/I8*100</f>
        <v>0</v>
      </c>
      <c r="P8" s="21" t="s">
        <v>37</v>
      </c>
    </row>
    <row r="9" spans="1:16" ht="80.25" customHeight="1">
      <c r="A9" s="3"/>
      <c r="B9" s="4" t="s">
        <v>30</v>
      </c>
      <c r="C9" s="10"/>
      <c r="D9" s="10"/>
      <c r="E9" s="10">
        <v>490.84</v>
      </c>
      <c r="F9" s="10"/>
      <c r="G9" s="10"/>
      <c r="H9" s="10"/>
      <c r="I9" s="10">
        <v>490.84</v>
      </c>
      <c r="J9" s="10"/>
      <c r="K9" s="10"/>
      <c r="L9" s="10">
        <v>301.81</v>
      </c>
      <c r="M9" s="14"/>
      <c r="N9" s="12"/>
      <c r="O9" s="11">
        <f>L9/I9*100</f>
        <v>61.488468747453354</v>
      </c>
      <c r="P9" s="13"/>
    </row>
    <row r="10" spans="1:16" ht="52.5" customHeight="1">
      <c r="A10" s="3"/>
      <c r="B10" s="4" t="s">
        <v>31</v>
      </c>
      <c r="C10" s="10"/>
      <c r="D10" s="10"/>
      <c r="E10" s="10">
        <v>1205</v>
      </c>
      <c r="F10" s="10"/>
      <c r="G10" s="10"/>
      <c r="H10" s="10"/>
      <c r="I10" s="10">
        <v>1205</v>
      </c>
      <c r="J10" s="10"/>
      <c r="K10" s="10"/>
      <c r="L10" s="10">
        <v>364.97199999999998</v>
      </c>
      <c r="M10" s="14"/>
      <c r="N10" s="12"/>
      <c r="O10" s="11">
        <f>L10/I10*100</f>
        <v>30.288132780082989</v>
      </c>
      <c r="P10" s="13"/>
    </row>
    <row r="11" spans="1:16" ht="18" customHeight="1">
      <c r="A11" s="3">
        <v>2</v>
      </c>
      <c r="B11" s="4" t="s">
        <v>1</v>
      </c>
      <c r="C11" s="1"/>
      <c r="D11" s="1">
        <f>D12+D13</f>
        <v>370361.60000000003</v>
      </c>
      <c r="E11" s="1">
        <f t="shared" ref="E11:K11" si="0">E12+E13</f>
        <v>163376.5</v>
      </c>
      <c r="F11" s="1"/>
      <c r="G11" s="1"/>
      <c r="H11" s="1">
        <f t="shared" si="0"/>
        <v>370361.60000000003</v>
      </c>
      <c r="I11" s="1">
        <f t="shared" si="0"/>
        <v>185713.4</v>
      </c>
      <c r="J11" s="1"/>
      <c r="K11" s="1">
        <f t="shared" si="0"/>
        <v>88419.199999999997</v>
      </c>
      <c r="L11" s="1">
        <v>37779.300000000003</v>
      </c>
      <c r="M11" s="6"/>
      <c r="N11" s="6">
        <f t="shared" ref="N11:O15" si="1">K11/H11*100</f>
        <v>23.87374933038414</v>
      </c>
      <c r="O11" s="6">
        <f t="shared" si="1"/>
        <v>20.342797019493482</v>
      </c>
      <c r="P11" s="13"/>
    </row>
    <row r="12" spans="1:16" ht="54" customHeight="1">
      <c r="A12" s="3"/>
      <c r="B12" s="15" t="s">
        <v>40</v>
      </c>
      <c r="C12" s="10"/>
      <c r="D12" s="10">
        <v>369708.9</v>
      </c>
      <c r="E12" s="10">
        <v>132089</v>
      </c>
      <c r="F12" s="10"/>
      <c r="G12" s="10"/>
      <c r="H12" s="10">
        <v>369708.9</v>
      </c>
      <c r="I12" s="10">
        <v>154525.9</v>
      </c>
      <c r="J12" s="10"/>
      <c r="K12" s="10">
        <v>88419.199999999997</v>
      </c>
      <c r="L12" s="10">
        <v>32673.8</v>
      </c>
      <c r="M12" s="11"/>
      <c r="N12" s="11">
        <f t="shared" si="1"/>
        <v>23.915897074698496</v>
      </c>
      <c r="O12" s="11">
        <f t="shared" si="1"/>
        <v>21.144545995202098</v>
      </c>
      <c r="P12" s="13"/>
    </row>
    <row r="13" spans="1:16" ht="69" customHeight="1">
      <c r="A13" s="3"/>
      <c r="B13" s="15" t="s">
        <v>32</v>
      </c>
      <c r="C13" s="10"/>
      <c r="D13" s="10">
        <v>652.70000000000005</v>
      </c>
      <c r="E13" s="10">
        <v>31287.5</v>
      </c>
      <c r="F13" s="10"/>
      <c r="G13" s="10"/>
      <c r="H13" s="10">
        <v>652.70000000000005</v>
      </c>
      <c r="I13" s="10">
        <v>31187.5</v>
      </c>
      <c r="J13" s="10" t="s">
        <v>38</v>
      </c>
      <c r="K13" s="10">
        <v>0</v>
      </c>
      <c r="L13" s="10">
        <v>5105.5</v>
      </c>
      <c r="M13" s="11"/>
      <c r="N13" s="11">
        <f t="shared" si="1"/>
        <v>0</v>
      </c>
      <c r="O13" s="11">
        <f t="shared" si="1"/>
        <v>16.370340681362723</v>
      </c>
      <c r="P13" s="13"/>
    </row>
    <row r="14" spans="1:16" ht="37.5" customHeight="1">
      <c r="A14" s="3">
        <v>3</v>
      </c>
      <c r="B14" s="4" t="s">
        <v>2</v>
      </c>
      <c r="C14" s="1"/>
      <c r="D14" s="1">
        <v>1106.8</v>
      </c>
      <c r="E14" s="1">
        <v>850</v>
      </c>
      <c r="F14" s="1"/>
      <c r="G14" s="1"/>
      <c r="H14" s="1">
        <v>1106.8</v>
      </c>
      <c r="I14" s="1">
        <v>850</v>
      </c>
      <c r="J14" s="1"/>
      <c r="K14" s="1">
        <v>0</v>
      </c>
      <c r="L14" s="1">
        <v>0</v>
      </c>
      <c r="M14" s="6"/>
      <c r="N14" s="6">
        <f t="shared" si="1"/>
        <v>0</v>
      </c>
      <c r="O14" s="6">
        <f t="shared" ref="O14:O26" si="2">L14/I14*100</f>
        <v>0</v>
      </c>
      <c r="P14" s="19" t="s">
        <v>34</v>
      </c>
    </row>
    <row r="15" spans="1:16" ht="25.5">
      <c r="A15" s="3">
        <v>4</v>
      </c>
      <c r="B15" s="4" t="s">
        <v>3</v>
      </c>
      <c r="C15" s="1"/>
      <c r="D15" s="1">
        <v>88851.1</v>
      </c>
      <c r="E15" s="1">
        <v>11363.284</v>
      </c>
      <c r="F15" s="1"/>
      <c r="G15" s="1"/>
      <c r="H15" s="1">
        <v>88851.1</v>
      </c>
      <c r="I15" s="1">
        <v>13035.9</v>
      </c>
      <c r="J15" s="1"/>
      <c r="K15" s="1"/>
      <c r="L15" s="1">
        <v>1613.1</v>
      </c>
      <c r="M15" s="6"/>
      <c r="N15" s="6">
        <f t="shared" si="1"/>
        <v>0</v>
      </c>
      <c r="O15" s="6">
        <f t="shared" si="2"/>
        <v>12.374289462177526</v>
      </c>
      <c r="P15" s="13"/>
    </row>
    <row r="16" spans="1:16" ht="41.25" customHeight="1">
      <c r="A16" s="3">
        <v>5</v>
      </c>
      <c r="B16" s="4" t="s">
        <v>4</v>
      </c>
      <c r="C16" s="1"/>
      <c r="D16" s="1"/>
      <c r="E16" s="1">
        <v>170</v>
      </c>
      <c r="F16" s="1"/>
      <c r="G16" s="1"/>
      <c r="H16" s="1"/>
      <c r="I16" s="1">
        <v>170</v>
      </c>
      <c r="J16" s="1"/>
      <c r="K16" s="1"/>
      <c r="L16" s="1">
        <v>3.4550000000000001</v>
      </c>
      <c r="M16" s="6"/>
      <c r="N16" s="6"/>
      <c r="O16" s="6">
        <f t="shared" si="2"/>
        <v>2.0323529411764705</v>
      </c>
      <c r="P16" s="18"/>
    </row>
    <row r="17" spans="1:16" ht="63.75">
      <c r="A17" s="3">
        <v>6</v>
      </c>
      <c r="B17" s="4" t="s">
        <v>5</v>
      </c>
      <c r="C17" s="1"/>
      <c r="D17" s="1"/>
      <c r="E17" s="1">
        <v>600</v>
      </c>
      <c r="F17" s="1"/>
      <c r="G17" s="1"/>
      <c r="H17" s="1"/>
      <c r="I17" s="1">
        <v>600</v>
      </c>
      <c r="J17" s="1"/>
      <c r="K17" s="1"/>
      <c r="L17" s="1">
        <v>454.88799999999998</v>
      </c>
      <c r="M17" s="9"/>
      <c r="N17" s="8"/>
      <c r="O17" s="6">
        <f t="shared" si="2"/>
        <v>75.814666666666668</v>
      </c>
      <c r="P17" s="13"/>
    </row>
    <row r="18" spans="1:16">
      <c r="A18" s="3">
        <v>7</v>
      </c>
      <c r="B18" s="4" t="s">
        <v>6</v>
      </c>
      <c r="C18" s="1"/>
      <c r="D18" s="1"/>
      <c r="E18" s="1">
        <v>4965.6000000000004</v>
      </c>
      <c r="F18" s="1"/>
      <c r="G18" s="1"/>
      <c r="H18" s="1"/>
      <c r="I18" s="1">
        <v>4965.6000000000004</v>
      </c>
      <c r="J18" s="1"/>
      <c r="K18" s="1"/>
      <c r="L18" s="1">
        <v>822.2</v>
      </c>
      <c r="M18" s="9"/>
      <c r="N18" s="8"/>
      <c r="O18" s="6">
        <f t="shared" si="2"/>
        <v>16.557918479136458</v>
      </c>
      <c r="P18" s="13"/>
    </row>
    <row r="19" spans="1:16" ht="25.5">
      <c r="A19" s="3">
        <v>8</v>
      </c>
      <c r="B19" s="4" t="s">
        <v>7</v>
      </c>
      <c r="C19" s="1"/>
      <c r="D19" s="1">
        <v>211.9</v>
      </c>
      <c r="E19" s="1">
        <v>12942.2</v>
      </c>
      <c r="F19" s="1"/>
      <c r="G19" s="1"/>
      <c r="H19" s="1">
        <v>211.9</v>
      </c>
      <c r="I19" s="1">
        <v>12942.2</v>
      </c>
      <c r="J19" s="1"/>
      <c r="K19" s="1">
        <v>0</v>
      </c>
      <c r="L19" s="1">
        <v>1778.5</v>
      </c>
      <c r="M19" s="9"/>
      <c r="N19" s="6">
        <f>K19/H19*100</f>
        <v>0</v>
      </c>
      <c r="O19" s="6">
        <f t="shared" si="2"/>
        <v>13.741867688646442</v>
      </c>
      <c r="P19" s="13"/>
    </row>
    <row r="20" spans="1:16" ht="25.5">
      <c r="A20" s="3">
        <v>9</v>
      </c>
      <c r="B20" s="4" t="s">
        <v>41</v>
      </c>
      <c r="C20" s="1"/>
      <c r="D20" s="1">
        <v>626</v>
      </c>
      <c r="E20" s="1">
        <v>10742.9</v>
      </c>
      <c r="F20" s="1"/>
      <c r="G20" s="1"/>
      <c r="H20" s="1">
        <v>626</v>
      </c>
      <c r="I20" s="1">
        <v>12242.9</v>
      </c>
      <c r="J20" s="1"/>
      <c r="K20" s="1">
        <v>0</v>
      </c>
      <c r="L20" s="1">
        <v>1575.3</v>
      </c>
      <c r="M20" s="9"/>
      <c r="N20" s="6">
        <f>K20/H20*100</f>
        <v>0</v>
      </c>
      <c r="O20" s="6">
        <f t="shared" si="2"/>
        <v>12.867049473572436</v>
      </c>
      <c r="P20" s="13"/>
    </row>
    <row r="21" spans="1:16" ht="27" customHeight="1">
      <c r="A21" s="3">
        <v>10</v>
      </c>
      <c r="B21" s="4" t="s">
        <v>8</v>
      </c>
      <c r="C21" s="1"/>
      <c r="D21" s="1">
        <v>6275.2</v>
      </c>
      <c r="E21" s="1">
        <v>41455.982000000004</v>
      </c>
      <c r="F21" s="1">
        <v>1675.008</v>
      </c>
      <c r="G21" s="1"/>
      <c r="H21" s="1">
        <v>6275.2</v>
      </c>
      <c r="I21" s="1">
        <v>47268.137999999999</v>
      </c>
      <c r="J21" s="1"/>
      <c r="K21" s="1">
        <v>929.55</v>
      </c>
      <c r="L21" s="1">
        <v>9365.9339999999993</v>
      </c>
      <c r="M21" s="9"/>
      <c r="N21" s="6">
        <f>K21/H21*100</f>
        <v>14.813073686894441</v>
      </c>
      <c r="O21" s="6">
        <f t="shared" si="2"/>
        <v>19.814476296908502</v>
      </c>
      <c r="P21" s="13"/>
    </row>
    <row r="22" spans="1:16">
      <c r="A22" s="3">
        <v>11</v>
      </c>
      <c r="B22" s="4" t="s">
        <v>42</v>
      </c>
      <c r="C22" s="1"/>
      <c r="D22" s="1">
        <v>63847.199999999997</v>
      </c>
      <c r="E22" s="1">
        <v>0</v>
      </c>
      <c r="F22" s="1"/>
      <c r="G22" s="1"/>
      <c r="H22" s="1">
        <v>63847.199999999997</v>
      </c>
      <c r="I22" s="1">
        <v>9000</v>
      </c>
      <c r="J22" s="1"/>
      <c r="K22" s="1">
        <v>12474.6</v>
      </c>
      <c r="L22" s="1">
        <v>722.8</v>
      </c>
      <c r="M22" s="9"/>
      <c r="N22" s="6">
        <f>K22/H22*100</f>
        <v>19.538209976318463</v>
      </c>
      <c r="O22" s="6">
        <f t="shared" si="2"/>
        <v>8.0311111111111106</v>
      </c>
      <c r="P22" s="13"/>
    </row>
    <row r="23" spans="1:16" ht="51.75" customHeight="1">
      <c r="A23" s="3">
        <v>12</v>
      </c>
      <c r="B23" s="4" t="s">
        <v>43</v>
      </c>
      <c r="C23" s="1"/>
      <c r="D23" s="1"/>
      <c r="E23" s="1">
        <v>2000</v>
      </c>
      <c r="F23" s="1"/>
      <c r="G23" s="1"/>
      <c r="H23" s="1"/>
      <c r="I23" s="1">
        <v>14000</v>
      </c>
      <c r="J23" s="1"/>
      <c r="K23" s="1"/>
      <c r="L23" s="1">
        <v>0</v>
      </c>
      <c r="M23" s="9"/>
      <c r="N23" s="6">
        <v>0</v>
      </c>
      <c r="O23" s="6">
        <f t="shared" si="2"/>
        <v>0</v>
      </c>
      <c r="P23" s="19" t="s">
        <v>39</v>
      </c>
    </row>
    <row r="24" spans="1:16" ht="27.75" customHeight="1">
      <c r="A24" s="3">
        <v>13</v>
      </c>
      <c r="B24" s="4" t="s">
        <v>9</v>
      </c>
      <c r="C24" s="1"/>
      <c r="D24" s="1"/>
      <c r="E24" s="1">
        <v>9392.7999999999993</v>
      </c>
      <c r="F24" s="1"/>
      <c r="G24" s="1"/>
      <c r="H24" s="1"/>
      <c r="I24" s="1">
        <v>9392.7999999999993</v>
      </c>
      <c r="J24" s="1"/>
      <c r="K24" s="1"/>
      <c r="L24" s="1">
        <v>2795</v>
      </c>
      <c r="M24" s="9"/>
      <c r="N24" s="8"/>
      <c r="O24" s="6">
        <f t="shared" si="2"/>
        <v>29.756835022570481</v>
      </c>
      <c r="P24" s="13"/>
    </row>
    <row r="25" spans="1:16" ht="78" customHeight="1">
      <c r="A25" s="3">
        <v>14</v>
      </c>
      <c r="B25" s="4" t="s">
        <v>44</v>
      </c>
      <c r="C25" s="1"/>
      <c r="D25" s="1"/>
      <c r="E25" s="1">
        <v>228</v>
      </c>
      <c r="F25" s="1"/>
      <c r="G25" s="1"/>
      <c r="H25" s="1"/>
      <c r="I25" s="1">
        <v>228</v>
      </c>
      <c r="J25" s="1"/>
      <c r="K25" s="1"/>
      <c r="L25" s="1">
        <v>23.9</v>
      </c>
      <c r="M25" s="9"/>
      <c r="N25" s="8"/>
      <c r="O25" s="6">
        <f t="shared" si="2"/>
        <v>10.482456140350877</v>
      </c>
      <c r="P25" s="13"/>
    </row>
    <row r="26" spans="1:16" ht="17.25" customHeight="1">
      <c r="A26" s="3">
        <v>15</v>
      </c>
      <c r="B26" s="4" t="s">
        <v>10</v>
      </c>
      <c r="C26" s="1">
        <v>5753.4</v>
      </c>
      <c r="D26" s="1">
        <v>53295</v>
      </c>
      <c r="E26" s="1">
        <v>131.1</v>
      </c>
      <c r="F26" s="1"/>
      <c r="G26" s="1">
        <v>5753.4</v>
      </c>
      <c r="H26" s="1">
        <v>53295</v>
      </c>
      <c r="I26" s="1">
        <v>131.1</v>
      </c>
      <c r="J26" s="1"/>
      <c r="K26" s="1">
        <v>10044.5</v>
      </c>
      <c r="L26" s="1">
        <v>0</v>
      </c>
      <c r="M26" s="9">
        <f>J26/G26*100</f>
        <v>0</v>
      </c>
      <c r="N26" s="6">
        <f>K26/H26*100</f>
        <v>18.846983769584387</v>
      </c>
      <c r="O26" s="6">
        <f t="shared" si="2"/>
        <v>0</v>
      </c>
      <c r="P26" s="13"/>
    </row>
    <row r="27" spans="1:16" ht="38.25" customHeight="1">
      <c r="A27" s="3">
        <v>16</v>
      </c>
      <c r="B27" s="4" t="s">
        <v>11</v>
      </c>
      <c r="C27" s="1"/>
      <c r="D27" s="1"/>
      <c r="E27" s="1">
        <v>1650</v>
      </c>
      <c r="F27" s="1"/>
      <c r="G27" s="1"/>
      <c r="H27" s="1"/>
      <c r="I27" s="1">
        <v>1650</v>
      </c>
      <c r="J27" s="1"/>
      <c r="K27" s="1"/>
      <c r="L27" s="1">
        <v>243.352</v>
      </c>
      <c r="M27" s="9"/>
      <c r="N27" s="8"/>
      <c r="O27" s="6">
        <f>L27/I27*100</f>
        <v>14.748606060606061</v>
      </c>
      <c r="P27" s="13"/>
    </row>
    <row r="28" spans="1:16" ht="66" customHeight="1">
      <c r="A28" s="3">
        <v>17</v>
      </c>
      <c r="B28" s="4" t="s">
        <v>12</v>
      </c>
      <c r="C28" s="1">
        <v>344.9</v>
      </c>
      <c r="D28" s="1">
        <v>9971.2999999999993</v>
      </c>
      <c r="E28" s="1"/>
      <c r="F28" s="1"/>
      <c r="G28" s="1"/>
      <c r="H28" s="1">
        <v>9801.4</v>
      </c>
      <c r="I28" s="1"/>
      <c r="J28" s="1">
        <v>0</v>
      </c>
      <c r="K28" s="1">
        <v>0</v>
      </c>
      <c r="L28" s="1"/>
      <c r="M28" s="6"/>
      <c r="N28" s="6">
        <f>K28/H28*100</f>
        <v>0</v>
      </c>
      <c r="O28" s="6"/>
      <c r="P28" s="20" t="s">
        <v>35</v>
      </c>
    </row>
    <row r="29" spans="1:16" ht="27" customHeight="1">
      <c r="A29" s="3">
        <v>18</v>
      </c>
      <c r="B29" s="4" t="s">
        <v>13</v>
      </c>
      <c r="C29" s="1"/>
      <c r="D29" s="1"/>
      <c r="E29" s="1">
        <v>7907</v>
      </c>
      <c r="F29" s="1"/>
      <c r="G29" s="1"/>
      <c r="H29" s="1"/>
      <c r="I29" s="1">
        <v>7907</v>
      </c>
      <c r="J29" s="1"/>
      <c r="K29" s="1"/>
      <c r="L29" s="1">
        <v>1500</v>
      </c>
      <c r="M29" s="9"/>
      <c r="N29" s="8"/>
      <c r="O29" s="6">
        <f>L29/I29*100</f>
        <v>18.970532439610473</v>
      </c>
      <c r="P29" s="13"/>
    </row>
    <row r="30" spans="1:16" ht="27" customHeight="1">
      <c r="A30" s="3">
        <v>19</v>
      </c>
      <c r="B30" s="4" t="s">
        <v>36</v>
      </c>
      <c r="C30" s="1"/>
      <c r="D30" s="1"/>
      <c r="E30" s="1">
        <v>2481.1999999999998</v>
      </c>
      <c r="F30" s="1"/>
      <c r="G30" s="1"/>
      <c r="H30" s="1"/>
      <c r="I30" s="1">
        <v>2481.1999999999998</v>
      </c>
      <c r="J30" s="1"/>
      <c r="K30" s="1"/>
      <c r="L30" s="1">
        <v>0</v>
      </c>
      <c r="M30" s="9"/>
      <c r="N30" s="8"/>
      <c r="O30" s="6">
        <f>L30/I30*100</f>
        <v>0</v>
      </c>
      <c r="P30" s="13"/>
    </row>
    <row r="31" spans="1:16" ht="27" customHeight="1">
      <c r="A31" s="3">
        <v>20</v>
      </c>
      <c r="B31" s="4" t="s">
        <v>45</v>
      </c>
      <c r="C31" s="1"/>
      <c r="D31" s="1"/>
      <c r="E31" s="1">
        <v>5080.3999999999996</v>
      </c>
      <c r="F31" s="1"/>
      <c r="G31" s="1"/>
      <c r="H31" s="1"/>
      <c r="I31" s="1">
        <v>8080.4</v>
      </c>
      <c r="J31" s="1"/>
      <c r="K31" s="1"/>
      <c r="L31" s="1">
        <v>913.73</v>
      </c>
      <c r="M31" s="9"/>
      <c r="N31" s="8"/>
      <c r="O31" s="6">
        <f>L31/I31*100</f>
        <v>11.307979802980052</v>
      </c>
      <c r="P31" s="13"/>
    </row>
    <row r="32" spans="1:16" ht="20.25" customHeight="1">
      <c r="A32" s="27" t="s">
        <v>22</v>
      </c>
      <c r="B32" s="27"/>
      <c r="C32" s="5">
        <f t="shared" ref="C32:L32" si="3">SUM(C7:C31)</f>
        <v>6098.2999999999993</v>
      </c>
      <c r="D32" s="5">
        <f t="shared" si="3"/>
        <v>964907.7</v>
      </c>
      <c r="E32" s="5">
        <f t="shared" si="3"/>
        <v>442125.14600000001</v>
      </c>
      <c r="F32" s="5">
        <f t="shared" si="3"/>
        <v>1675.008</v>
      </c>
      <c r="G32" s="5">
        <f t="shared" si="3"/>
        <v>5753.4</v>
      </c>
      <c r="H32" s="5">
        <f t="shared" si="3"/>
        <v>964737.79999999993</v>
      </c>
      <c r="I32" s="5">
        <f t="shared" si="3"/>
        <v>519783.67800000001</v>
      </c>
      <c r="J32" s="5">
        <f t="shared" si="3"/>
        <v>0</v>
      </c>
      <c r="K32" s="5">
        <f t="shared" si="3"/>
        <v>200287.05</v>
      </c>
      <c r="L32" s="5">
        <f t="shared" si="3"/>
        <v>98704.341</v>
      </c>
      <c r="M32" s="5">
        <f>J32/G32*100</f>
        <v>0</v>
      </c>
      <c r="N32" s="5">
        <f>K32/H32*100</f>
        <v>20.760775622143136</v>
      </c>
      <c r="O32" s="6">
        <f>L32/I32*100</f>
        <v>18.989503745056034</v>
      </c>
      <c r="P32" s="13"/>
    </row>
    <row r="33" spans="1:15" ht="20.25" customHeight="1">
      <c r="A33" s="22"/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4"/>
    </row>
    <row r="34" spans="1:15" ht="20.25" customHeight="1">
      <c r="A34" s="22"/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4"/>
    </row>
    <row r="35" spans="1:15">
      <c r="A35" s="17"/>
    </row>
    <row r="36" spans="1:15" s="30" customFormat="1">
      <c r="A36" s="30" t="s">
        <v>23</v>
      </c>
      <c r="K36" s="31"/>
    </row>
    <row r="37" spans="1:15" s="30" customFormat="1">
      <c r="A37" s="30" t="s">
        <v>24</v>
      </c>
      <c r="J37" s="32"/>
      <c r="K37" s="32"/>
      <c r="L37" s="32"/>
      <c r="N37" s="30" t="s">
        <v>46</v>
      </c>
    </row>
  </sheetData>
  <mergeCells count="10">
    <mergeCell ref="A32:B32"/>
    <mergeCell ref="A4:A5"/>
    <mergeCell ref="B4:B5"/>
    <mergeCell ref="M4:O4"/>
    <mergeCell ref="P4:P5"/>
    <mergeCell ref="A2:O2"/>
    <mergeCell ref="A1:O1"/>
    <mergeCell ref="C4:F4"/>
    <mergeCell ref="G4:I4"/>
    <mergeCell ref="J4:L4"/>
  </mergeCells>
  <printOptions horizontalCentered="1"/>
  <pageMargins left="0.31496062992125984" right="0.31496062992125984" top="0.86614173228346458" bottom="0.15748031496062992" header="0.31496062992125984" footer="0.31496062992125984"/>
  <pageSetup paperSize="9" scale="80" orientation="landscape" verticalDpi="180" r:id="rId1"/>
  <rowBreaks count="3" manualBreakCount="3">
    <brk id="15" max="15" man="1"/>
    <brk id="30" max="15" man="1"/>
    <brk id="3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</vt:lpstr>
      <vt:lpstr>Лист!Заголовки_для_печати</vt:lpstr>
      <vt:lpstr>Лист!Область_печати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2017-06-13T09:24:33Z</dcterms:modified>
</cp:coreProperties>
</file>